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65" activeTab="0"/>
  </bookViews>
  <sheets>
    <sheet name="BILANS" sheetId="1" r:id="rId1"/>
    <sheet name="Rachunek zysków i strat" sheetId="2" r:id="rId2"/>
  </sheets>
  <definedNames>
    <definedName name="_xlnm.Print_Area" localSheetId="0">'BILANS'!$A$1:$C$67</definedName>
    <definedName name="_xlnm.Print_Area" localSheetId="1">'Rachunek zysków i strat'!$A$1:$D$53</definedName>
  </definedNames>
  <calcPr fullCalcOnLoad="1"/>
</workbook>
</file>

<file path=xl/sharedStrings.xml><?xml version="1.0" encoding="utf-8"?>
<sst xmlns="http://schemas.openxmlformats.org/spreadsheetml/2006/main" count="98" uniqueCount="90">
  <si>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</si>
  <si>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</si>
  <si>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</si>
  <si>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</si>
  <si>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</si>
  <si>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</si>
  <si>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</si>
  <si>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</si>
  <si>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</si>
  <si>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</si>
  <si>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</si>
  <si>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</si>
  <si>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</si>
  <si>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.............................................</t>
  </si>
  <si>
    <t>Zarząd Jednostki</t>
  </si>
  <si>
    <t>...............................................................</t>
  </si>
  <si>
    <t xml:space="preserve">             (imię, nazwisko i podpis osoby sporządzającej)</t>
  </si>
  <si>
    <t xml:space="preserve">                 (miejsce i data sporządzenia)</t>
  </si>
  <si>
    <t>............................................</t>
  </si>
  <si>
    <t>....................................................</t>
  </si>
  <si>
    <t>Wyszczególnienie</t>
  </si>
  <si>
    <t>Kwota za rok poprzedni</t>
  </si>
  <si>
    <t>Kwota za rok obrotowy</t>
  </si>
  <si>
    <t>I</t>
  </si>
  <si>
    <t>III</t>
  </si>
  <si>
    <t>Poz</t>
  </si>
  <si>
    <t>................................................</t>
  </si>
  <si>
    <t>..........................................</t>
  </si>
  <si>
    <t>II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</si>
  <si>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</si>
  <si>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</si>
  <si>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</si>
  <si>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</si>
  <si>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</si>
  <si>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 xml:space="preserve">                    na podstawie załącznika 6 - ustawy o rachunkowości</t>
  </si>
  <si>
    <t xml:space="preserve">   I. Zapasy 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</si>
  <si>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</si>
  <si>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</si>
  <si>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</si>
  <si>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</si>
  <si>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</si>
  <si>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</si>
  <si>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</si>
  <si>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</si>
  <si>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</si>
  <si>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</si>
  <si>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</si>
  <si>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</si>
  <si>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>A.</t>
  </si>
  <si>
    <t>I.</t>
  </si>
  <si>
    <t xml:space="preserve">Przychody z działalności statutowej </t>
  </si>
  <si>
    <t xml:space="preserve"> Przychody z odpłatnej działalności pożytku publicznego </t>
  </si>
  <si>
    <t xml:space="preserve"> Przychody z pozostałej działalności statutowej </t>
  </si>
  <si>
    <t xml:space="preserve"> Przychody z nieodpłatnej działalności pożytku publicznego </t>
  </si>
  <si>
    <t>B.</t>
  </si>
  <si>
    <t xml:space="preserve">Koszty działalności statutowej </t>
  </si>
  <si>
    <t xml:space="preserve"> Koszty pozostałej działalności statutowej </t>
  </si>
  <si>
    <t xml:space="preserve"> Koszty odpłatnej działalności pożytku publicznego </t>
  </si>
  <si>
    <t xml:space="preserve"> Koszty nieodpłatnej działalności pożytku publicznego </t>
  </si>
  <si>
    <t>C.</t>
  </si>
  <si>
    <t xml:space="preserve">Zysk (strata) z działalności statutowej (A-B) </t>
  </si>
  <si>
    <t xml:space="preserve">Przychody z działalności gospodarczej </t>
  </si>
  <si>
    <t xml:space="preserve">D. </t>
  </si>
  <si>
    <t>Koszty działalności gospodarczej</t>
  </si>
  <si>
    <t xml:space="preserve">E. 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</si>
  <si>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</si>
  <si>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</si>
  <si>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</si>
  <si>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</si>
  <si>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</si>
  <si>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</si>
  <si>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</si>
  <si>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</si>
  <si>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</si>
  <si>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 xml:space="preserve">Zysk (strata) z działalności gospodarczej (D-E) </t>
  </si>
  <si>
    <t xml:space="preserve">Koszty ogólnego zarządu </t>
  </si>
  <si>
    <t xml:space="preserve">Zysk (strata) z działalności operacyjnej (C+F-G) </t>
  </si>
  <si>
    <t xml:space="preserve">Pozostałe przychody operacyjne </t>
  </si>
  <si>
    <t xml:space="preserve">Pozostałe koszty operacyjne </t>
  </si>
  <si>
    <t xml:space="preserve">Przychody finansowe </t>
  </si>
  <si>
    <t xml:space="preserve">Koszty finansowe </t>
  </si>
  <si>
    <t xml:space="preserve">Zysk (strata) brutto (H+I-J+K-L) </t>
  </si>
  <si>
    <t xml:space="preserve">Podatek dochodowy </t>
  </si>
  <si>
    <t>Zysk (strata) netto (M-N)</t>
  </si>
  <si>
    <t xml:space="preserve">                 (imię, nazwisko i podpis osoby sporządzającej)</t>
  </si>
  <si>
    <t>na podstawie załącznika 6 - ustawy o rachunkowości</t>
  </si>
  <si>
    <t xml:space="preserve">Terenowy Komited Ochrony Praw Dziecka </t>
  </si>
  <si>
    <t xml:space="preserve">ul. Marsz. Józefa Piłsudzkiego 9, 42-700 Lubliniec </t>
  </si>
  <si>
    <t>BILANS sporządzony na dzień 31.12.2018</t>
  </si>
  <si>
    <t>RACHUNEK ZYSKÓW I STRAT sporządzony na dzień 31.12.2018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</si>
</sst>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UAH&quot;#,##0_);\(&quot;UAH&quot;#,##0\)"/>
    <numFmt numFmtId="165" formatCode="&quot;UAH&quot;#,##0_);[Red]\(&quot;UAH&quot;#,##0\)"/>
    <numFmt numFmtId="166" formatCode="&quot;UAH&quot;#,##0.00_);\(&quot;UAH&quot;#,##0.00\)"/>
    <numFmt numFmtId="167" formatCode="&quot;UAH&quot;#,##0.00_);[Red]\(&quot;UAH&quot;#,##0.00\)"/>
    <numFmt numFmtId="168" formatCode="_(&quot;UAH&quot;* #,##0_);_(&quot;UAH&quot;* \(#,##0\);_(&quot;UAH&quot;* &quot;-&quot;_);_(@_)"/>
    <numFmt numFmtId="169" formatCode="_(* #,##0_);_(* \(#,##0\);_(* &quot;-&quot;_);_(@_)"/>
    <numFmt numFmtId="170" formatCode="_(&quot;UAH&quot;* #,##0.00_);_(&quot;UAH&quot;* \(#,##0.00\);_(&quot;UAH&quot;* &quot;-&quot;??_);_(@_)"/>
    <numFmt numFmtId="171" formatCode="_(* #,##0.00_);_(* \(#,##0.00\);_(* &quot;-&quot;??_);_(@_)"/>
    <numFmt numFmtId="172" formatCode="#,##0&quot;zł&quot;;\-#,##0&quot;zł&quot;"/>
    <numFmt numFmtId="173" formatCode="#,##0&quot;zł&quot;;[Red]\-#,##0&quot;zł&quot;"/>
    <numFmt numFmtId="174" formatCode="#,##0.00&quot;zł&quot;;\-#,##0.00&quot;zł&quot;"/>
    <numFmt numFmtId="175" formatCode="#,##0.00&quot;zł&quot;;[Red]\-#,##0.00&quot;zł&quot;"/>
    <numFmt numFmtId="176" formatCode="_-* #,##0&quot;zł&quot;_-;\-* #,##0&quot;zł&quot;_-;_-* &quot;-&quot;&quot;zł&quot;_-;_-@_-"/>
    <numFmt numFmtId="177" formatCode="_-* #,##0_z_ł_-;\-* #,##0_z_ł_-;_-* &quot;-&quot;_z_ł_-;_-@_-"/>
    <numFmt numFmtId="178" formatCode="_-* #,##0.00&quot;zł&quot;_-;\-* #,##0.00&quot;zł&quot;_-;_-* &quot;-&quot;??&quot;zł&quot;_-;_-@_-"/>
    <numFmt numFmtId="179" formatCode="_-* #,##0.00_z_ł_-;\-* #,##0.00_z_ł_-;_-* &quot;-&quot;??_z_ł_-;_-@_-"/>
    <numFmt numFmtId="180" formatCode="0.0"/>
    <numFmt numFmtId="181" formatCode="#,##0.00_ ;\-#,##0.00\ 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_-* #,##0\ _z_ł_-;\-* #,##0\ _z_ł_-;_-* &quot;-&quot;??\ _z_ł_-;_-@_-"/>
    <numFmt numFmtId="187" formatCode="[$-415]dddd\,\ d\ mmmm\ yyyy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sz val="9"/>
      <name val="Arial CE"/>
      <family val="0"/>
    </font>
    <font>
      <vertAlign val="superscript"/>
      <sz val="6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vertAlign val="superscript"/>
      <sz val="6"/>
      <name val="Verdana"/>
      <family val="2"/>
    </font>
    <font>
      <i/>
      <sz val="9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libri Light"/>
      <family val="2"/>
    </font>
    <font>
      <sz val="11"/>
      <color indexed="20"/>
      <name val="Czcionka tekstu podstawowego"/>
      <family val="2"/>
    </font>
    <font>
      <sz val="9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CE2E2"/>
        <bgColor indexed="64"/>
      </patternFill>
    </fill>
    <fill>
      <patternFill patternType="solid">
        <fgColor rgb="FFE1E6ED"/>
        <bgColor indexed="64"/>
      </patternFill>
    </fill>
    <fill>
      <patternFill patternType="solid">
        <fgColor rgb="FFEAEFE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0" xfId="42" applyNumberFormat="1" applyFont="1" applyBorder="1" applyAlignment="1">
      <alignment horizontal="center"/>
    </xf>
    <xf numFmtId="181" fontId="6" fillId="0" borderId="10" xfId="42" applyNumberFormat="1" applyFont="1" applyBorder="1" applyAlignment="1">
      <alignment/>
    </xf>
    <xf numFmtId="181" fontId="5" fillId="0" borderId="10" xfId="42" applyNumberFormat="1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181" fontId="6" fillId="0" borderId="10" xfId="0" applyNumberFormat="1" applyFont="1" applyBorder="1" applyAlignment="1">
      <alignment/>
    </xf>
    <xf numFmtId="43" fontId="5" fillId="0" borderId="10" xfId="42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6" fillId="0" borderId="0" xfId="0" applyFont="1" applyAlignment="1">
      <alignment horizontal="right"/>
    </xf>
    <xf numFmtId="181" fontId="6" fillId="0" borderId="0" xfId="0" applyNumberFormat="1" applyFont="1" applyAlignment="1">
      <alignment/>
    </xf>
    <xf numFmtId="44" fontId="6" fillId="0" borderId="0" xfId="60" applyFont="1" applyAlignment="1">
      <alignment/>
    </xf>
    <xf numFmtId="4" fontId="6" fillId="33" borderId="11" xfId="0" applyNumberFormat="1" applyFont="1" applyFill="1" applyBorder="1" applyAlignment="1">
      <alignment/>
    </xf>
    <xf numFmtId="4" fontId="5" fillId="33" borderId="12" xfId="42" applyNumberFormat="1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4" fontId="5" fillId="33" borderId="12" xfId="42" applyNumberFormat="1" applyFont="1" applyFill="1" applyBorder="1" applyAlignment="1">
      <alignment wrapText="1"/>
    </xf>
    <xf numFmtId="4" fontId="5" fillId="33" borderId="11" xfId="0" applyNumberFormat="1" applyFont="1" applyFill="1" applyBorder="1" applyAlignment="1">
      <alignment/>
    </xf>
    <xf numFmtId="4" fontId="6" fillId="0" borderId="19" xfId="42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6" fillId="0" borderId="25" xfId="0" applyFont="1" applyBorder="1" applyAlignment="1">
      <alignment/>
    </xf>
    <xf numFmtId="14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wrapText="1"/>
    </xf>
    <xf numFmtId="0" fontId="6" fillId="0" borderId="16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51" fillId="0" borderId="12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6" fillId="34" borderId="16" xfId="0" applyFont="1" applyFill="1" applyBorder="1" applyAlignment="1">
      <alignment horizontal="left" vertical="top"/>
    </xf>
    <xf numFmtId="0" fontId="6" fillId="34" borderId="0" xfId="0" applyFont="1" applyFill="1" applyAlignment="1">
      <alignment wrapText="1"/>
    </xf>
    <xf numFmtId="181" fontId="6" fillId="34" borderId="10" xfId="42" applyNumberFormat="1" applyFont="1" applyFill="1" applyBorder="1" applyAlignment="1">
      <alignment/>
    </xf>
    <xf numFmtId="0" fontId="6" fillId="7" borderId="16" xfId="0" applyFont="1" applyFill="1" applyBorder="1" applyAlignment="1">
      <alignment horizontal="left" vertical="top"/>
    </xf>
    <xf numFmtId="0" fontId="6" fillId="7" borderId="0" xfId="0" applyFont="1" applyFill="1" applyAlignment="1">
      <alignment wrapText="1"/>
    </xf>
    <xf numFmtId="181" fontId="5" fillId="7" borderId="10" xfId="42" applyNumberFormat="1" applyFont="1" applyFill="1" applyBorder="1" applyAlignment="1">
      <alignment/>
    </xf>
    <xf numFmtId="0" fontId="6" fillId="35" borderId="16" xfId="0" applyFont="1" applyFill="1" applyBorder="1" applyAlignment="1">
      <alignment horizontal="left"/>
    </xf>
    <xf numFmtId="0" fontId="6" fillId="35" borderId="0" xfId="0" applyFont="1" applyFill="1" applyAlignment="1">
      <alignment wrapText="1"/>
    </xf>
    <xf numFmtId="181" fontId="6" fillId="35" borderId="10" xfId="42" applyNumberFormat="1" applyFont="1" applyFill="1" applyBorder="1" applyAlignment="1">
      <alignment/>
    </xf>
    <xf numFmtId="0" fontId="6" fillId="34" borderId="16" xfId="0" applyFont="1" applyFill="1" applyBorder="1" applyAlignment="1">
      <alignment horizontal="left"/>
    </xf>
    <xf numFmtId="0" fontId="6" fillId="36" borderId="16" xfId="0" applyFont="1" applyFill="1" applyBorder="1" applyAlignment="1">
      <alignment horizontal="left" vertical="top"/>
    </xf>
    <xf numFmtId="0" fontId="6" fillId="36" borderId="0" xfId="0" applyFont="1" applyFill="1" applyAlignment="1">
      <alignment wrapText="1"/>
    </xf>
    <xf numFmtId="181" fontId="6" fillId="36" borderId="10" xfId="42" applyNumberFormat="1" applyFont="1" applyFill="1" applyBorder="1" applyAlignment="1">
      <alignment/>
    </xf>
    <xf numFmtId="0" fontId="5" fillId="36" borderId="16" xfId="0" applyFont="1" applyFill="1" applyBorder="1" applyAlignment="1">
      <alignment horizontal="left" vertical="top"/>
    </xf>
    <xf numFmtId="0" fontId="5" fillId="36" borderId="0" xfId="0" applyFont="1" applyFill="1" applyAlignment="1">
      <alignment wrapText="1"/>
    </xf>
    <xf numFmtId="181" fontId="5" fillId="36" borderId="10" xfId="42" applyNumberFormat="1" applyFont="1" applyFill="1" applyBorder="1" applyAlignment="1">
      <alignment/>
    </xf>
    <xf numFmtId="0" fontId="5" fillId="37" borderId="16" xfId="0" applyFont="1" applyFill="1" applyBorder="1" applyAlignment="1">
      <alignment horizontal="left"/>
    </xf>
    <xf numFmtId="0" fontId="5" fillId="37" borderId="0" xfId="0" applyFont="1" applyFill="1" applyAlignment="1">
      <alignment wrapText="1"/>
    </xf>
    <xf numFmtId="181" fontId="5" fillId="37" borderId="10" xfId="42" applyNumberFormat="1" applyFont="1" applyFill="1" applyBorder="1" applyAlignment="1">
      <alignment/>
    </xf>
    <xf numFmtId="0" fontId="6" fillId="37" borderId="16" xfId="0" applyFont="1" applyFill="1" applyBorder="1" applyAlignment="1">
      <alignment horizontal="center" vertical="top"/>
    </xf>
    <xf numFmtId="0" fontId="6" fillId="37" borderId="0" xfId="0" applyFont="1" applyFill="1" applyAlignment="1">
      <alignment wrapText="1"/>
    </xf>
    <xf numFmtId="0" fontId="5" fillId="37" borderId="16" xfId="0" applyFont="1" applyFill="1" applyBorder="1" applyAlignment="1">
      <alignment horizontal="left" vertical="top"/>
    </xf>
    <xf numFmtId="181" fontId="6" fillId="37" borderId="10" xfId="42" applyNumberFormat="1" applyFont="1" applyFill="1" applyBorder="1" applyAlignment="1">
      <alignment/>
    </xf>
    <xf numFmtId="0" fontId="6" fillId="0" borderId="0" xfId="0" applyFont="1" applyAlignment="1">
      <alignment/>
    </xf>
    <xf numFmtId="4" fontId="6" fillId="0" borderId="18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17" xfId="42" applyNumberFormat="1" applyFont="1" applyBorder="1" applyAlignment="1">
      <alignment/>
    </xf>
    <xf numFmtId="4" fontId="6" fillId="0" borderId="19" xfId="42" applyNumberFormat="1" applyFont="1" applyBorder="1" applyAlignment="1">
      <alignment/>
    </xf>
    <xf numFmtId="0" fontId="5" fillId="0" borderId="0" xfId="0" applyFont="1" applyAlignment="1">
      <alignment/>
    </xf>
    <xf numFmtId="181" fontId="6" fillId="34" borderId="10" xfId="42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19" xfId="42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="120" zoomScaleSheetLayoutView="120" zoomScalePageLayoutView="0" workbookViewId="0" topLeftCell="A10">
      <selection activeCell="C53" sqref="C53"/>
    </sheetView>
  </sheetViews>
  <sheetFormatPr defaultColWidth="11.375" defaultRowHeight="12.75"/>
  <cols>
    <col min="1" max="1" width="64.75390625" style="2" customWidth="1"/>
    <col min="2" max="2" width="14.25390625" style="2" customWidth="1"/>
    <col min="3" max="3" width="14.75390625" style="2" bestFit="1" customWidth="1"/>
    <col min="4" max="4" width="13.875" style="2" bestFit="1" customWidth="1"/>
    <col min="5" max="5" width="13.125" style="2" bestFit="1" customWidth="1"/>
    <col min="6" max="6" width="16.375" style="2" bestFit="1" customWidth="1"/>
    <col min="7" max="7" width="11.375" style="2" bestFit="1" customWidth="1"/>
    <col min="8" max="8" width="9.25390625" style="2" bestFit="1" customWidth="1"/>
    <col min="9" max="9" width="9.375" style="2" bestFit="1" customWidth="1"/>
    <col min="10" max="10" width="10.75390625" style="2" bestFit="1" customWidth="1"/>
    <col min="11" max="16384" width="11.375" style="2" customWidth="1"/>
  </cols>
  <sheetData>
    <row r="1" ht="11.25">
      <c r="A1" s="103" t="s">
        <v>86</v>
      </c>
    </row>
    <row r="2" ht="11.25">
      <c r="A2" s="2" t="s">
        <v>87</v>
      </c>
    </row>
    <row r="3" ht="11.25">
      <c r="A3" s="2">
        <v>5751719846</v>
      </c>
    </row>
    <row r="4" spans="1:3" ht="14.25">
      <c r="A4" s="10"/>
      <c r="B4" s="1"/>
      <c r="C4" s="1"/>
    </row>
    <row r="5" spans="1:3" ht="11.25">
      <c r="A5" s="107" t="s">
        <v>88</v>
      </c>
      <c r="B5" s="107"/>
      <c r="C5" s="107"/>
    </row>
    <row r="6" spans="1:3" ht="11.25">
      <c r="A6" s="31" t="s">
        <v>34</v>
      </c>
      <c r="B6" s="61"/>
      <c r="C6" s="61"/>
    </row>
    <row r="7" ht="12" thickBot="1">
      <c r="A7" s="3" t="s">
        <v>0</v>
      </c>
    </row>
    <row r="8" spans="1:3" ht="11.25">
      <c r="A8" s="54"/>
      <c r="B8" s="55" t="s">
        <v>1</v>
      </c>
      <c r="C8" s="56"/>
    </row>
    <row r="9" spans="1:3" ht="11.25">
      <c r="A9" s="57" t="s">
        <v>2</v>
      </c>
      <c r="B9" s="4">
        <v>43100</v>
      </c>
      <c r="C9" s="58">
        <v>43465</v>
      </c>
    </row>
    <row r="10" spans="1:3" ht="12" thickBot="1">
      <c r="A10" s="59">
        <v>1</v>
      </c>
      <c r="B10" s="9">
        <v>2</v>
      </c>
      <c r="C10" s="60">
        <v>3</v>
      </c>
    </row>
    <row r="11" spans="1:3" ht="11.25">
      <c r="A11" s="45"/>
      <c r="B11" s="34"/>
      <c r="C11" s="34"/>
    </row>
    <row r="12" spans="1:3" ht="11.25">
      <c r="A12" s="50" t="s">
        <v>6</v>
      </c>
      <c r="B12" s="46">
        <f>B14+B15+B16+B17+B18</f>
        <v>0</v>
      </c>
      <c r="C12" s="46">
        <f>C14+C15+C16+C17+C18</f>
        <v>0</v>
      </c>
    </row>
    <row r="13" spans="1:3" ht="12" thickBot="1">
      <c r="A13" s="50"/>
      <c r="B13" s="40"/>
      <c r="C13" s="40"/>
    </row>
    <row r="14" spans="1:3" ht="11.25">
      <c r="A14" s="51" t="s">
        <v>29</v>
      </c>
      <c r="B14" s="98">
        <v>0</v>
      </c>
      <c r="C14" s="98">
        <v>0</v>
      </c>
    </row>
    <row r="15" spans="1:6" ht="11.25">
      <c r="A15" s="52" t="s">
        <v>30</v>
      </c>
      <c r="B15" s="99">
        <v>0</v>
      </c>
      <c r="C15" s="99">
        <v>0</v>
      </c>
      <c r="F15" s="33"/>
    </row>
    <row r="16" spans="1:6" ht="11.25">
      <c r="A16" s="51" t="s">
        <v>31</v>
      </c>
      <c r="B16" s="99">
        <v>0</v>
      </c>
      <c r="C16" s="99">
        <v>0</v>
      </c>
      <c r="F16" s="33"/>
    </row>
    <row r="17" spans="1:6" ht="11.25">
      <c r="A17" s="51" t="s">
        <v>32</v>
      </c>
      <c r="B17" s="99">
        <v>0</v>
      </c>
      <c r="C17" s="99">
        <v>0</v>
      </c>
      <c r="F17" s="33"/>
    </row>
    <row r="18" spans="1:6" ht="12" thickBot="1">
      <c r="A18" s="52" t="s">
        <v>33</v>
      </c>
      <c r="B18" s="100">
        <v>0</v>
      </c>
      <c r="C18" s="100">
        <v>0</v>
      </c>
      <c r="F18" s="33"/>
    </row>
    <row r="19" spans="1:6" ht="11.25">
      <c r="A19" s="51"/>
      <c r="B19" s="47"/>
      <c r="C19" s="47"/>
      <c r="F19" s="33"/>
    </row>
    <row r="20" spans="1:6" ht="11.25">
      <c r="A20" s="50" t="s">
        <v>7</v>
      </c>
      <c r="B20" s="35">
        <f>B22+B23+B24+B25</f>
        <v>4487.95</v>
      </c>
      <c r="C20" s="35">
        <f>C22+C23+C24+C25</f>
        <v>6223.58</v>
      </c>
      <c r="E20" s="14"/>
      <c r="F20" s="33"/>
    </row>
    <row r="21" spans="1:6" ht="12" thickBot="1">
      <c r="A21" s="51"/>
      <c r="B21" s="40"/>
      <c r="C21" s="40"/>
      <c r="F21" s="33"/>
    </row>
    <row r="22" spans="1:6" ht="11.25">
      <c r="A22" s="52" t="s">
        <v>35</v>
      </c>
      <c r="B22" s="98">
        <v>0</v>
      </c>
      <c r="C22" s="98">
        <v>0</v>
      </c>
      <c r="F22" s="33"/>
    </row>
    <row r="23" spans="1:6" ht="11.25">
      <c r="A23" s="52" t="s">
        <v>36</v>
      </c>
      <c r="B23" s="99">
        <v>46.23</v>
      </c>
      <c r="C23" s="99"/>
      <c r="F23" s="33"/>
    </row>
    <row r="24" spans="1:3" ht="11.25">
      <c r="A24" s="52" t="s">
        <v>37</v>
      </c>
      <c r="B24" s="99">
        <v>4441.72</v>
      </c>
      <c r="C24" s="101">
        <v>6223.58</v>
      </c>
    </row>
    <row r="25" spans="1:3" ht="11.25">
      <c r="A25" s="52" t="s">
        <v>38</v>
      </c>
      <c r="B25" s="99">
        <v>0</v>
      </c>
      <c r="C25" s="101">
        <v>0</v>
      </c>
    </row>
    <row r="26" spans="1:3" ht="11.25">
      <c r="A26" s="53"/>
      <c r="B26" s="100"/>
      <c r="C26" s="102"/>
    </row>
    <row r="27" spans="1:3" ht="11.25">
      <c r="A27" s="62" t="s">
        <v>39</v>
      </c>
      <c r="B27" s="105">
        <v>0</v>
      </c>
      <c r="C27" s="106">
        <v>0</v>
      </c>
    </row>
    <row r="28" spans="1:5" ht="12" thickBot="1">
      <c r="A28" s="51"/>
      <c r="B28" s="42"/>
      <c r="C28" s="48"/>
      <c r="E28" s="14"/>
    </row>
    <row r="29" spans="1:3" ht="11.25">
      <c r="A29" s="5"/>
      <c r="B29" s="34"/>
      <c r="C29" s="34"/>
    </row>
    <row r="30" spans="1:3" ht="11.25">
      <c r="A30" s="6" t="s">
        <v>8</v>
      </c>
      <c r="B30" s="35">
        <f>B12+B20+B27</f>
        <v>4487.95</v>
      </c>
      <c r="C30" s="35">
        <f>C12+C20+C27</f>
        <v>6223.58</v>
      </c>
    </row>
    <row r="31" spans="1:5" ht="12" thickBot="1">
      <c r="A31" s="7"/>
      <c r="B31" s="40"/>
      <c r="C31" s="40"/>
      <c r="D31" s="14"/>
      <c r="E31" s="14"/>
    </row>
    <row r="32" spans="2:3" ht="11.25">
      <c r="B32" s="8"/>
      <c r="C32" s="8"/>
    </row>
    <row r="33" spans="2:3" ht="11.25">
      <c r="B33" s="14"/>
      <c r="C33" s="14"/>
    </row>
    <row r="34" spans="1:5" ht="12" thickBot="1">
      <c r="A34" s="3" t="s">
        <v>3</v>
      </c>
      <c r="B34" s="8"/>
      <c r="C34" s="8"/>
      <c r="E34" s="14"/>
    </row>
    <row r="35" spans="1:3" ht="11.25">
      <c r="A35" s="54"/>
      <c r="B35" s="108" t="s">
        <v>5</v>
      </c>
      <c r="C35" s="109"/>
    </row>
    <row r="36" spans="1:3" ht="11.25">
      <c r="A36" s="63" t="s">
        <v>4</v>
      </c>
      <c r="B36" s="4">
        <v>43100</v>
      </c>
      <c r="C36" s="58">
        <v>43465</v>
      </c>
    </row>
    <row r="37" spans="1:3" ht="12" thickBot="1">
      <c r="A37" s="64">
        <v>1</v>
      </c>
      <c r="B37" s="9">
        <v>2</v>
      </c>
      <c r="C37" s="60">
        <v>3</v>
      </c>
    </row>
    <row r="38" spans="1:3" ht="11.25">
      <c r="A38" s="70"/>
      <c r="B38" s="34"/>
      <c r="C38" s="34"/>
    </row>
    <row r="39" spans="1:3" ht="11.25">
      <c r="A39" s="71" t="s">
        <v>9</v>
      </c>
      <c r="B39" s="35">
        <f>SUM(B42:B46)</f>
        <v>4487.950000000001</v>
      </c>
      <c r="C39" s="35">
        <f>SUM(C42:C46)</f>
        <v>6210.58</v>
      </c>
    </row>
    <row r="40" spans="1:5" ht="12" thickBot="1">
      <c r="A40" s="71"/>
      <c r="B40" s="40"/>
      <c r="C40" s="40"/>
      <c r="E40" s="14"/>
    </row>
    <row r="41" spans="1:5" ht="11.25">
      <c r="A41" s="71"/>
      <c r="B41" s="49"/>
      <c r="C41" s="49"/>
      <c r="E41" s="14"/>
    </row>
    <row r="42" spans="1:3" ht="11.25">
      <c r="A42" s="72" t="s">
        <v>40</v>
      </c>
      <c r="B42" s="37">
        <v>2465.53</v>
      </c>
      <c r="C42" s="37">
        <v>4487.95</v>
      </c>
    </row>
    <row r="43" spans="1:3" ht="11.25">
      <c r="A43" s="72" t="s">
        <v>41</v>
      </c>
      <c r="B43" s="41">
        <v>0</v>
      </c>
      <c r="C43" s="41">
        <v>0</v>
      </c>
    </row>
    <row r="44" spans="1:3" ht="11.25">
      <c r="A44" s="72" t="s">
        <v>42</v>
      </c>
      <c r="B44" s="36">
        <v>0</v>
      </c>
      <c r="C44" s="36">
        <v>0</v>
      </c>
    </row>
    <row r="45" spans="1:10" ht="11.25">
      <c r="A45" s="72" t="s">
        <v>43</v>
      </c>
      <c r="B45" s="37">
        <v>2022.42</v>
      </c>
      <c r="C45" s="37">
        <v>1722.63</v>
      </c>
      <c r="D45" s="14"/>
      <c r="J45" s="2" t="s">
        <v>11</v>
      </c>
    </row>
    <row r="46" spans="1:3" ht="12" thickBot="1">
      <c r="A46" s="73"/>
      <c r="B46" s="42"/>
      <c r="C46" s="42"/>
    </row>
    <row r="47" spans="1:3" ht="11.25">
      <c r="A47" s="73"/>
      <c r="B47" s="34"/>
      <c r="C47" s="34"/>
    </row>
    <row r="48" spans="1:3" s="16" customFormat="1" ht="11.25">
      <c r="A48" s="71" t="s">
        <v>10</v>
      </c>
      <c r="B48" s="38">
        <f>SUM(B50:B54)</f>
        <v>0</v>
      </c>
      <c r="C48" s="38">
        <f>SUM(C50:C54)</f>
        <v>13</v>
      </c>
    </row>
    <row r="49" spans="1:3" s="16" customFormat="1" ht="12" thickBot="1">
      <c r="A49" s="71"/>
      <c r="B49" s="40"/>
      <c r="C49" s="40"/>
    </row>
    <row r="50" spans="1:3" s="16" customFormat="1" ht="11.25">
      <c r="A50" s="73" t="s">
        <v>44</v>
      </c>
      <c r="B50" s="43">
        <v>0</v>
      </c>
      <c r="C50" s="43">
        <v>0</v>
      </c>
    </row>
    <row r="51" spans="1:3" s="16" customFormat="1" ht="11.25">
      <c r="A51" s="73" t="s">
        <v>45</v>
      </c>
      <c r="B51" s="39">
        <v>0</v>
      </c>
      <c r="C51" s="39">
        <v>0</v>
      </c>
    </row>
    <row r="52" spans="1:3" s="16" customFormat="1" ht="11.25">
      <c r="A52" s="73" t="s">
        <v>46</v>
      </c>
      <c r="B52" s="39">
        <v>0</v>
      </c>
      <c r="C52" s="39">
        <v>13</v>
      </c>
    </row>
    <row r="53" spans="1:3" ht="11.25">
      <c r="A53" s="73" t="s">
        <v>47</v>
      </c>
      <c r="B53" s="44">
        <v>0</v>
      </c>
      <c r="C53" s="44">
        <v>0</v>
      </c>
    </row>
    <row r="54" spans="1:5" ht="12" thickBot="1">
      <c r="A54" s="73"/>
      <c r="B54" s="44"/>
      <c r="C54" s="44"/>
      <c r="E54" s="14"/>
    </row>
    <row r="55" spans="1:3" ht="11.25">
      <c r="A55" s="5"/>
      <c r="B55" s="34"/>
      <c r="C55" s="34"/>
    </row>
    <row r="56" spans="1:3" ht="11.25">
      <c r="A56" s="6" t="s">
        <v>12</v>
      </c>
      <c r="B56" s="35">
        <f>B39+B48</f>
        <v>4487.950000000001</v>
      </c>
      <c r="C56" s="35">
        <f>C39+C48</f>
        <v>6223.58</v>
      </c>
    </row>
    <row r="57" spans="1:3" ht="12" thickBot="1">
      <c r="A57" s="7"/>
      <c r="B57" s="40"/>
      <c r="C57" s="40"/>
    </row>
    <row r="58" ht="4.5" customHeight="1"/>
    <row r="59" spans="1:3" ht="12">
      <c r="A59" s="11"/>
      <c r="B59" s="110" t="s">
        <v>14</v>
      </c>
      <c r="C59" s="110"/>
    </row>
    <row r="60" spans="1:3" ht="12">
      <c r="A60" s="12" t="s">
        <v>19</v>
      </c>
      <c r="B60" s="11"/>
      <c r="C60" s="11"/>
    </row>
    <row r="61" spans="1:3" ht="12">
      <c r="A61" s="13" t="s">
        <v>17</v>
      </c>
      <c r="B61" s="11"/>
      <c r="C61" s="11"/>
    </row>
    <row r="62" spans="1:3" ht="12">
      <c r="A62" s="12"/>
      <c r="B62" s="11"/>
      <c r="C62" s="11"/>
    </row>
    <row r="63" spans="1:3" ht="12">
      <c r="A63" s="12"/>
      <c r="B63" s="11"/>
      <c r="C63" s="11"/>
    </row>
    <row r="64" spans="1:3" ht="5.25" customHeight="1">
      <c r="A64" s="12"/>
      <c r="B64" s="11"/>
      <c r="C64" s="11"/>
    </row>
    <row r="65" spans="2:3" ht="12">
      <c r="B65" s="11"/>
      <c r="C65" s="11"/>
    </row>
    <row r="66" spans="1:3" ht="12.75">
      <c r="A66" s="15" t="s">
        <v>13</v>
      </c>
      <c r="B66" s="111" t="s">
        <v>18</v>
      </c>
      <c r="C66" s="112"/>
    </row>
    <row r="67" spans="1:3" ht="12">
      <c r="A67" s="13" t="s">
        <v>84</v>
      </c>
      <c r="B67" s="11"/>
      <c r="C67" s="11"/>
    </row>
    <row r="68" spans="1:3" ht="12">
      <c r="A68" s="13"/>
      <c r="B68" s="11"/>
      <c r="C68" s="11"/>
    </row>
    <row r="69" spans="1:3" ht="12">
      <c r="A69" s="12"/>
      <c r="B69" s="11"/>
      <c r="C69" s="11"/>
    </row>
    <row r="70" spans="1:3" ht="12">
      <c r="A70" s="11"/>
      <c r="B70" s="11"/>
      <c r="C70" s="11"/>
    </row>
  </sheetData>
  <sheetProtection/>
  <mergeCells count="4">
    <mergeCell ref="A5:C5"/>
    <mergeCell ref="B35:C35"/>
    <mergeCell ref="B59:C59"/>
    <mergeCell ref="B66:C66"/>
  </mergeCells>
  <printOptions horizontalCentered="1"/>
  <pageMargins left="0.15748031496062992" right="0.3937007874015748" top="0.2362204724409449" bottom="0.2362204724409449" header="0.1968503937007874" footer="0.1574803149606299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="120" zoomScaleNormal="120" zoomScalePageLayoutView="0" workbookViewId="0" topLeftCell="A1">
      <selection activeCell="D11" sqref="D11"/>
    </sheetView>
  </sheetViews>
  <sheetFormatPr defaultColWidth="11.375" defaultRowHeight="12" customHeight="1"/>
  <cols>
    <col min="1" max="1" width="4.25390625" style="16" customWidth="1"/>
    <col min="2" max="2" width="55.75390625" style="16" customWidth="1"/>
    <col min="3" max="3" width="14.375" style="16" bestFit="1" customWidth="1"/>
    <col min="4" max="4" width="15.875" style="16" customWidth="1"/>
    <col min="5" max="6" width="13.75390625" style="16" bestFit="1" customWidth="1"/>
    <col min="7" max="7" width="13.25390625" style="16" bestFit="1" customWidth="1"/>
    <col min="8" max="9" width="12.00390625" style="16" bestFit="1" customWidth="1"/>
    <col min="10" max="10" width="11.25390625" style="16" bestFit="1" customWidth="1"/>
    <col min="11" max="16384" width="11.375" style="16" customWidth="1"/>
  </cols>
  <sheetData>
    <row r="1" ht="12" customHeight="1">
      <c r="B1" s="103" t="s">
        <v>86</v>
      </c>
    </row>
    <row r="2" ht="12" customHeight="1">
      <c r="B2" s="2" t="s">
        <v>87</v>
      </c>
    </row>
    <row r="3" ht="12" customHeight="1">
      <c r="B3" s="2">
        <v>5751719846</v>
      </c>
    </row>
    <row r="5" ht="6.75" customHeight="1"/>
    <row r="6" spans="2:4" ht="5.25" customHeight="1">
      <c r="B6" s="113"/>
      <c r="C6" s="113"/>
      <c r="D6" s="113"/>
    </row>
    <row r="7" spans="2:4" ht="12" customHeight="1">
      <c r="B7" s="107" t="s">
        <v>89</v>
      </c>
      <c r="C7" s="113"/>
      <c r="D7" s="113"/>
    </row>
    <row r="8" spans="2:4" ht="12" customHeight="1">
      <c r="B8" s="117" t="s">
        <v>85</v>
      </c>
      <c r="C8" s="118"/>
      <c r="D8" s="118"/>
    </row>
    <row r="9" spans="2:4" ht="12" customHeight="1">
      <c r="B9" s="116"/>
      <c r="C9" s="116"/>
      <c r="D9" s="116"/>
    </row>
    <row r="10" spans="1:4" ht="22.5">
      <c r="A10" s="114" t="s">
        <v>25</v>
      </c>
      <c r="B10" s="115" t="s">
        <v>20</v>
      </c>
      <c r="C10" s="27" t="s">
        <v>21</v>
      </c>
      <c r="D10" s="27" t="s">
        <v>22</v>
      </c>
    </row>
    <row r="11" spans="1:4" ht="11.25">
      <c r="A11" s="114"/>
      <c r="B11" s="115"/>
      <c r="C11" s="19">
        <v>2017</v>
      </c>
      <c r="D11" s="19">
        <v>2018</v>
      </c>
    </row>
    <row r="12" spans="1:4" ht="11.25">
      <c r="A12" s="24">
        <v>1</v>
      </c>
      <c r="B12" s="25">
        <v>2</v>
      </c>
      <c r="C12" s="19">
        <v>3</v>
      </c>
      <c r="D12" s="19">
        <v>4</v>
      </c>
    </row>
    <row r="13" spans="1:4" ht="11.25">
      <c r="A13" s="29"/>
      <c r="B13" s="69"/>
      <c r="C13" s="19"/>
      <c r="D13" s="19"/>
    </row>
    <row r="14" spans="1:4" ht="16.5" customHeight="1">
      <c r="A14" s="90" t="s">
        <v>48</v>
      </c>
      <c r="B14" s="91" t="s">
        <v>50</v>
      </c>
      <c r="C14" s="92">
        <f>C15+C16+C17</f>
        <v>19177.4</v>
      </c>
      <c r="D14" s="92">
        <f>D15+D16+D17</f>
        <v>15721.1</v>
      </c>
    </row>
    <row r="15" spans="1:6" ht="11.25">
      <c r="A15" s="93" t="s">
        <v>23</v>
      </c>
      <c r="B15" s="94" t="s">
        <v>53</v>
      </c>
      <c r="C15" s="96">
        <v>15987.4</v>
      </c>
      <c r="D15" s="96">
        <v>14971.1</v>
      </c>
      <c r="F15" s="32"/>
    </row>
    <row r="16" spans="1:4" ht="12.75" customHeight="1">
      <c r="A16" s="93" t="s">
        <v>28</v>
      </c>
      <c r="B16" s="94" t="s">
        <v>51</v>
      </c>
      <c r="C16" s="96">
        <v>0</v>
      </c>
      <c r="D16" s="96">
        <v>0</v>
      </c>
    </row>
    <row r="17" spans="1:6" ht="12.75" customHeight="1">
      <c r="A17" s="93" t="s">
        <v>24</v>
      </c>
      <c r="B17" s="94" t="s">
        <v>52</v>
      </c>
      <c r="C17" s="96">
        <v>3190</v>
      </c>
      <c r="D17" s="96">
        <v>750</v>
      </c>
      <c r="F17" s="32"/>
    </row>
    <row r="18" spans="1:4" ht="12.75" customHeight="1">
      <c r="A18" s="95" t="s">
        <v>54</v>
      </c>
      <c r="B18" s="91" t="s">
        <v>55</v>
      </c>
      <c r="C18" s="92">
        <f>C19+C20+C21</f>
        <v>12289.06</v>
      </c>
      <c r="D18" s="92">
        <f>D19+D20+D21</f>
        <v>11397.07</v>
      </c>
    </row>
    <row r="19" spans="1:5" ht="12.75" customHeight="1">
      <c r="A19" s="93" t="s">
        <v>23</v>
      </c>
      <c r="B19" s="94" t="s">
        <v>58</v>
      </c>
      <c r="C19" s="96">
        <v>10289.06</v>
      </c>
      <c r="D19" s="96">
        <v>11397.07</v>
      </c>
      <c r="E19" s="97"/>
    </row>
    <row r="20" spans="1:5" ht="12.75" customHeight="1">
      <c r="A20" s="93" t="s">
        <v>28</v>
      </c>
      <c r="B20" s="94" t="s">
        <v>57</v>
      </c>
      <c r="C20" s="96">
        <v>0</v>
      </c>
      <c r="D20" s="96">
        <v>0</v>
      </c>
      <c r="E20" s="97"/>
    </row>
    <row r="21" spans="1:5" ht="11.25">
      <c r="A21" s="93" t="s">
        <v>24</v>
      </c>
      <c r="B21" s="94" t="s">
        <v>56</v>
      </c>
      <c r="C21" s="96">
        <v>2000</v>
      </c>
      <c r="D21" s="96">
        <v>0</v>
      </c>
      <c r="E21" s="97"/>
    </row>
    <row r="22" spans="1:6" ht="12.75" customHeight="1">
      <c r="A22" s="95" t="s">
        <v>59</v>
      </c>
      <c r="B22" s="91" t="s">
        <v>60</v>
      </c>
      <c r="C22" s="92">
        <f>C14-C18</f>
        <v>6888.340000000002</v>
      </c>
      <c r="D22" s="92">
        <f>D14-D18</f>
        <v>4324.030000000001</v>
      </c>
      <c r="F22" s="32"/>
    </row>
    <row r="23" spans="1:6" ht="12.75" customHeight="1">
      <c r="A23" s="28"/>
      <c r="B23" s="22"/>
      <c r="C23" s="21"/>
      <c r="D23" s="21"/>
      <c r="F23" s="32"/>
    </row>
    <row r="24" spans="1:6" ht="12.75" customHeight="1">
      <c r="A24" s="84" t="s">
        <v>62</v>
      </c>
      <c r="B24" s="85" t="s">
        <v>61</v>
      </c>
      <c r="C24" s="86">
        <v>0</v>
      </c>
      <c r="D24" s="86">
        <v>0</v>
      </c>
      <c r="F24" s="32"/>
    </row>
    <row r="25" spans="1:6" ht="12.75" customHeight="1">
      <c r="A25" s="84" t="s">
        <v>64</v>
      </c>
      <c r="B25" s="85" t="s">
        <v>63</v>
      </c>
      <c r="C25" s="86">
        <v>0</v>
      </c>
      <c r="D25" s="86">
        <v>0</v>
      </c>
      <c r="F25" s="32"/>
    </row>
    <row r="26" spans="1:6" ht="12.75" customHeight="1">
      <c r="A26" s="87" t="s">
        <v>65</v>
      </c>
      <c r="B26" s="88" t="s">
        <v>74</v>
      </c>
      <c r="C26" s="89">
        <f>C24-C25</f>
        <v>0</v>
      </c>
      <c r="D26" s="89">
        <f>D24-D25</f>
        <v>0</v>
      </c>
      <c r="F26" s="32"/>
    </row>
    <row r="27" spans="1:6" ht="12.75" customHeight="1">
      <c r="A27" s="28"/>
      <c r="B27" s="22"/>
      <c r="C27" s="21"/>
      <c r="D27" s="21"/>
      <c r="F27" s="32"/>
    </row>
    <row r="28" spans="1:6" ht="12.75" customHeight="1">
      <c r="A28" s="77" t="s">
        <v>66</v>
      </c>
      <c r="B28" s="78" t="s">
        <v>75</v>
      </c>
      <c r="C28" s="79">
        <v>4941.92</v>
      </c>
      <c r="D28" s="79">
        <v>2734.4</v>
      </c>
      <c r="F28" s="32"/>
    </row>
    <row r="29" spans="1:6" ht="12.75" customHeight="1">
      <c r="A29" s="65"/>
      <c r="B29" s="23"/>
      <c r="C29" s="21"/>
      <c r="D29" s="21"/>
      <c r="F29" s="32"/>
    </row>
    <row r="30" spans="1:4" ht="12.75" customHeight="1">
      <c r="A30" s="30" t="s">
        <v>67</v>
      </c>
      <c r="B30" s="22" t="s">
        <v>76</v>
      </c>
      <c r="C30" s="21">
        <f>C22+C26-C28</f>
        <v>1946.420000000002</v>
      </c>
      <c r="D30" s="21">
        <f>D22+D26-D28</f>
        <v>1589.6300000000006</v>
      </c>
    </row>
    <row r="31" spans="1:4" ht="12.75" customHeight="1">
      <c r="A31" s="30"/>
      <c r="B31" s="22"/>
      <c r="C31" s="21"/>
      <c r="D31" s="21"/>
    </row>
    <row r="32" spans="1:4" ht="12.75" customHeight="1">
      <c r="A32" s="80" t="s">
        <v>49</v>
      </c>
      <c r="B32" s="81" t="s">
        <v>77</v>
      </c>
      <c r="C32" s="82">
        <v>19</v>
      </c>
      <c r="D32" s="82">
        <v>0</v>
      </c>
    </row>
    <row r="33" spans="1:4" ht="12.75" customHeight="1">
      <c r="A33" s="80" t="s">
        <v>68</v>
      </c>
      <c r="B33" s="81" t="s">
        <v>78</v>
      </c>
      <c r="C33" s="82">
        <v>0</v>
      </c>
      <c r="D33" s="82">
        <v>0</v>
      </c>
    </row>
    <row r="34" spans="1:4" ht="12.75" customHeight="1">
      <c r="A34" s="68"/>
      <c r="B34" s="23"/>
      <c r="C34" s="20"/>
      <c r="D34" s="20"/>
    </row>
    <row r="35" spans="1:4" ht="12.75" customHeight="1">
      <c r="A35" s="83" t="s">
        <v>69</v>
      </c>
      <c r="B35" s="75" t="s">
        <v>79</v>
      </c>
      <c r="C35" s="76">
        <v>57</v>
      </c>
      <c r="D35" s="76">
        <v>133</v>
      </c>
    </row>
    <row r="36" spans="1:4" ht="12.75" customHeight="1">
      <c r="A36" s="74" t="s">
        <v>70</v>
      </c>
      <c r="B36" s="75" t="s">
        <v>80</v>
      </c>
      <c r="C36" s="104">
        <v>0</v>
      </c>
      <c r="D36" s="104">
        <v>0</v>
      </c>
    </row>
    <row r="37" spans="1:4" ht="12.75" customHeight="1">
      <c r="A37" s="65"/>
      <c r="B37" s="23"/>
      <c r="C37" s="21"/>
      <c r="D37" s="21"/>
    </row>
    <row r="38" spans="1:4" ht="11.25">
      <c r="A38" s="28" t="s">
        <v>71</v>
      </c>
      <c r="B38" s="22" t="s">
        <v>81</v>
      </c>
      <c r="C38" s="21">
        <f>C30+C32-C33+C35-C36</f>
        <v>2022.420000000002</v>
      </c>
      <c r="D38" s="21">
        <f>D30+D32-D33+D35-D36</f>
        <v>1722.6300000000006</v>
      </c>
    </row>
    <row r="39" spans="1:6" ht="12.75" customHeight="1">
      <c r="A39" s="65" t="s">
        <v>72</v>
      </c>
      <c r="B39" s="23" t="s">
        <v>82</v>
      </c>
      <c r="C39" s="26">
        <v>0</v>
      </c>
      <c r="D39" s="26">
        <v>0</v>
      </c>
      <c r="F39" s="32"/>
    </row>
    <row r="40" spans="1:4" ht="12.75" customHeight="1">
      <c r="A40" s="30" t="s">
        <v>73</v>
      </c>
      <c r="B40" s="22" t="s">
        <v>83</v>
      </c>
      <c r="C40" s="21">
        <f>C38-C39</f>
        <v>2022.420000000002</v>
      </c>
      <c r="D40" s="21">
        <f>D38-D39</f>
        <v>1722.6300000000006</v>
      </c>
    </row>
    <row r="41" spans="1:4" ht="12.75" customHeight="1">
      <c r="A41" s="66"/>
      <c r="B41" s="67"/>
      <c r="C41" s="21"/>
      <c r="D41" s="21"/>
    </row>
    <row r="43" spans="3:4" ht="12" customHeight="1">
      <c r="C43" s="113" t="s">
        <v>14</v>
      </c>
      <c r="D43" s="113"/>
    </row>
    <row r="44" ht="6" customHeight="1">
      <c r="B44" s="16" t="s">
        <v>26</v>
      </c>
    </row>
    <row r="45" ht="12" customHeight="1">
      <c r="B45" s="17" t="s">
        <v>17</v>
      </c>
    </row>
    <row r="46" ht="12" customHeight="1">
      <c r="C46" s="32"/>
    </row>
    <row r="48" ht="12" customHeight="1">
      <c r="B48" s="18"/>
    </row>
    <row r="49" spans="2:4" ht="6.75" customHeight="1">
      <c r="B49" s="16" t="s">
        <v>27</v>
      </c>
      <c r="D49" s="31"/>
    </row>
    <row r="50" spans="2:4" ht="12" customHeight="1">
      <c r="B50" s="17" t="s">
        <v>16</v>
      </c>
      <c r="D50" s="31"/>
    </row>
    <row r="51" ht="12" customHeight="1">
      <c r="D51" s="31"/>
    </row>
    <row r="52" ht="12" customHeight="1">
      <c r="D52" s="31"/>
    </row>
    <row r="53" spans="2:4" ht="12" customHeight="1">
      <c r="B53" s="16" t="s">
        <v>11</v>
      </c>
      <c r="D53" s="31" t="s">
        <v>15</v>
      </c>
    </row>
  </sheetData>
  <sheetProtection/>
  <mergeCells count="7">
    <mergeCell ref="B6:D6"/>
    <mergeCell ref="B7:D7"/>
    <mergeCell ref="C43:D43"/>
    <mergeCell ref="A10:A11"/>
    <mergeCell ref="B10:B11"/>
    <mergeCell ref="B9:D9"/>
    <mergeCell ref="B8:D8"/>
  </mergeCells>
  <printOptions horizontalCentered="1"/>
  <pageMargins left="0.1968503937007874" right="0.15748031496062992" top="0.1968503937007874" bottom="0.2362204724409449" header="0" footer="0.15748031496062992"/>
  <pageSetup horizontalDpi="600" verticalDpi="600" orientation="portrait" paperSize="9" scale="90" r:id="rId1"/>
  <colBreaks count="1" manualBreakCount="1">
    <brk id="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KLON|JAWOR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TKOPD</cp:lastModifiedBy>
  <cp:lastPrinted>2019-02-25T11:16:24Z</cp:lastPrinted>
  <dcterms:created xsi:type="dcterms:W3CDTF">1997-01-07T13:46:46Z</dcterms:created>
  <dcterms:modified xsi:type="dcterms:W3CDTF">2019-07-07T16:30:49Z</dcterms:modified>
  <cp:category/>
  <cp:version/>
  <cp:contentType/>
  <cp:contentStatus/>
</cp:coreProperties>
</file>